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septiembre 2023\"/>
    </mc:Choice>
  </mc:AlternateContent>
  <xr:revisionPtr revIDLastSave="0" documentId="13_ncr:1_{CF547C45-CFA8-4572-B596-FAE2AED44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'!$A$1:$P$111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F85" i="2" l="1"/>
  <c r="G85" i="2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<sst xmlns="http://schemas.openxmlformats.org/spreadsheetml/2006/main" count="98" uniqueCount="98">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</sst>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11"/>
  <sheetViews>
    <sheetView showGridLines="0" tabSelected="1" view="pageBreakPreview" topLeftCell="B1" zoomScale="87" zoomScaleNormal="100" zoomScaleSheetLayoutView="87" workbookViewId="0">
      <selection activeCell="O8" sqref="O8"/>
    </sheetView>
  </sheetViews>
  <sheetFormatPr baseColWidth="10" defaultColWidth="11.42578125" defaultRowHeight="15" x14ac:dyDescent="0.25"/>
  <cols>
    <col min="1" max="1" width="100.5703125" customWidth="1"/>
    <col min="2" max="2" width="24.5703125" bestFit="1" customWidth="1"/>
    <col min="3" max="3" width="25.7109375" bestFit="1" customWidth="1"/>
    <col min="4" max="5" width="16.42578125" bestFit="1" customWidth="1"/>
    <col min="6" max="8" width="18.140625" bestFit="1" customWidth="1"/>
    <col min="9" max="9" width="16.42578125" bestFit="1" customWidth="1"/>
    <col min="10" max="10" width="18.140625" bestFit="1" customWidth="1"/>
    <col min="11" max="11" width="18.42578125" customWidth="1"/>
    <col min="12" max="12" width="16.42578125" bestFit="1" customWidth="1"/>
    <col min="16" max="16" width="19.57031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20341706383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1444682508.2399998</v>
      </c>
      <c r="K11" s="13">
        <f t="shared" ref="K11" si="6">K12+K18+K28+K38+K47+K54+K64</f>
        <v>1390868497.3899999</v>
      </c>
      <c r="L11" s="13">
        <f t="shared" ref="L11" si="7">L12+L18+L28+L38+L47+L54+L64</f>
        <v>752728789.24000001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10415543934.309999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1362069832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98180497.539999992</v>
      </c>
      <c r="K12" s="14">
        <f t="shared" ref="K12" si="17">SUM(K13:K17)</f>
        <v>99674179.040000007</v>
      </c>
      <c r="L12" s="14">
        <f t="shared" ref="L12" si="18">SUM(L13:L17)</f>
        <v>95743113.910000011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907548320.06999993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79592734.459999993</v>
      </c>
      <c r="K13" s="18">
        <v>81341350.790000007</v>
      </c>
      <c r="L13" s="18">
        <v>78068148.680000007</v>
      </c>
      <c r="M13" s="18">
        <v>0</v>
      </c>
      <c r="N13" s="18">
        <v>0</v>
      </c>
      <c r="O13" s="18">
        <v>0</v>
      </c>
      <c r="P13" s="14">
        <f t="shared" ref="P13:P75" si="22">SUM(D13:O13)</f>
        <v>708791550.20000005</v>
      </c>
    </row>
    <row r="14" spans="1:16" s="4" customFormat="1" ht="15.75" x14ac:dyDescent="0.25">
      <c r="A14" s="17" t="s">
        <v>3</v>
      </c>
      <c r="B14" s="18">
        <v>146915748</v>
      </c>
      <c r="C14" s="18">
        <v>170980433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7302929.2800000003</v>
      </c>
      <c r="K14" s="18">
        <v>6467219.2199999997</v>
      </c>
      <c r="L14" s="18">
        <v>5863467.3099999996</v>
      </c>
      <c r="M14" s="18">
        <v>0</v>
      </c>
      <c r="N14" s="18">
        <v>0</v>
      </c>
      <c r="O14" s="18">
        <v>0</v>
      </c>
      <c r="P14" s="14">
        <f t="shared" si="22"/>
        <v>93973361.650000006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11284833.800000001</v>
      </c>
      <c r="K17" s="18">
        <v>11865609.029999999</v>
      </c>
      <c r="L17" s="18">
        <v>11811497.92</v>
      </c>
      <c r="M17" s="18">
        <v>0</v>
      </c>
      <c r="N17" s="18">
        <v>0</v>
      </c>
      <c r="O17" s="18">
        <v>0</v>
      </c>
      <c r="P17" s="14">
        <f t="shared" si="22"/>
        <v>104783408.22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3746006638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223648152.55000001</v>
      </c>
      <c r="K18" s="14">
        <f t="shared" ref="K18" si="29">SUM(K19:K27)</f>
        <v>247851460.21000001</v>
      </c>
      <c r="L18" s="14">
        <f t="shared" ref="L18" si="30">SUM(L19:L27)</f>
        <v>224454076.55000001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2476781702.0999999</v>
      </c>
    </row>
    <row r="19" spans="1:16" s="4" customFormat="1" ht="15.75" x14ac:dyDescent="0.25">
      <c r="A19" s="17" t="s">
        <v>8</v>
      </c>
      <c r="B19" s="18">
        <v>318191203</v>
      </c>
      <c r="C19" s="18">
        <v>618191203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48315105.859999999</v>
      </c>
      <c r="K19" s="18">
        <v>50133230.409999996</v>
      </c>
      <c r="L19" s="18">
        <v>50214959.880000003</v>
      </c>
      <c r="M19" s="18">
        <v>0</v>
      </c>
      <c r="N19" s="18">
        <v>0</v>
      </c>
      <c r="O19" s="18">
        <v>0</v>
      </c>
      <c r="P19" s="14">
        <f t="shared" si="22"/>
        <v>431334815.15999997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187974</v>
      </c>
      <c r="K20" s="18">
        <v>150379.20000000001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639111.60000000009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39255.050000000003</v>
      </c>
      <c r="M21" s="18">
        <v>0</v>
      </c>
      <c r="N21" s="18">
        <v>0</v>
      </c>
      <c r="O21" s="18">
        <v>0</v>
      </c>
      <c r="P21" s="14">
        <f t="shared" si="22"/>
        <v>39255.050000000003</v>
      </c>
    </row>
    <row r="22" spans="1:16" s="4" customFormat="1" ht="15.75" x14ac:dyDescent="0.25">
      <c r="A22" s="17" t="s">
        <v>11</v>
      </c>
      <c r="B22" s="18">
        <v>37200000</v>
      </c>
      <c r="C22" s="18">
        <v>37000000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1148208.5</v>
      </c>
      <c r="K22" s="18">
        <v>2622000</v>
      </c>
      <c r="L22" s="18">
        <v>3409288.02</v>
      </c>
      <c r="M22" s="18">
        <v>0</v>
      </c>
      <c r="N22" s="18">
        <v>0</v>
      </c>
      <c r="O22" s="18">
        <v>0</v>
      </c>
      <c r="P22" s="14">
        <f t="shared" si="22"/>
        <v>8870075.6600000001</v>
      </c>
    </row>
    <row r="23" spans="1:16" s="4" customFormat="1" ht="15.75" x14ac:dyDescent="0.25">
      <c r="A23" s="17" t="s">
        <v>12</v>
      </c>
      <c r="B23" s="18">
        <v>10300000</v>
      </c>
      <c r="C23" s="18">
        <v>4000000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98766</v>
      </c>
      <c r="K23" s="18">
        <v>98766</v>
      </c>
      <c r="L23" s="18">
        <v>2222000</v>
      </c>
      <c r="M23" s="18">
        <v>0</v>
      </c>
      <c r="N23" s="18">
        <v>0</v>
      </c>
      <c r="O23" s="18">
        <v>0</v>
      </c>
      <c r="P23" s="14">
        <f t="shared" si="22"/>
        <v>2913362</v>
      </c>
    </row>
    <row r="24" spans="1:16" s="4" customFormat="1" ht="15.75" x14ac:dyDescent="0.25">
      <c r="A24" s="17" t="s">
        <v>13</v>
      </c>
      <c r="B24" s="18">
        <v>240000000</v>
      </c>
      <c r="C24" s="18">
        <v>235350350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4953320.4000000004</v>
      </c>
      <c r="K24" s="18">
        <v>5333.94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193987929.86000001</v>
      </c>
    </row>
    <row r="25" spans="1:16" s="4" customFormat="1" ht="15.75" x14ac:dyDescent="0.25">
      <c r="A25" s="17" t="s">
        <v>14</v>
      </c>
      <c r="B25" s="18">
        <v>1226400000</v>
      </c>
      <c r="C25" s="18">
        <v>1376400000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86635892.310000002</v>
      </c>
      <c r="K25" s="18">
        <v>118166589.26000001</v>
      </c>
      <c r="L25" s="18">
        <v>67941125.209999993</v>
      </c>
      <c r="M25" s="18">
        <v>0</v>
      </c>
      <c r="N25" s="18">
        <v>0</v>
      </c>
      <c r="O25" s="18">
        <v>0</v>
      </c>
      <c r="P25" s="14">
        <f t="shared" si="22"/>
        <v>1057434624.73</v>
      </c>
    </row>
    <row r="26" spans="1:16" s="4" customFormat="1" ht="15.75" x14ac:dyDescent="0.25">
      <c r="A26" s="17" t="s">
        <v>15</v>
      </c>
      <c r="B26" s="18">
        <v>879207596</v>
      </c>
      <c r="C26" s="18">
        <v>1469615085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82308885.480000004</v>
      </c>
      <c r="K26" s="18">
        <v>76675161.400000006</v>
      </c>
      <c r="L26" s="18">
        <v>100627448.39</v>
      </c>
      <c r="M26" s="18">
        <v>0</v>
      </c>
      <c r="N26" s="18">
        <v>0</v>
      </c>
      <c r="O26" s="18">
        <v>0</v>
      </c>
      <c r="P26" s="14">
        <f t="shared" si="22"/>
        <v>781350659.03999996</v>
      </c>
    </row>
    <row r="27" spans="1:16" s="4" customFormat="1" ht="15.75" x14ac:dyDescent="0.25">
      <c r="A27" s="17" t="s">
        <v>16</v>
      </c>
      <c r="B27" s="18">
        <v>300400000</v>
      </c>
      <c r="C27" s="18">
        <v>3150000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303463403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9056516.2799999993</v>
      </c>
      <c r="K28" s="14">
        <f t="shared" ref="K28" si="40">SUM(K29:K37)</f>
        <v>12161345.83</v>
      </c>
      <c r="L28" s="14">
        <f t="shared" ref="L28" si="41">SUM(L29:L37)</f>
        <v>18445304.990000002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108040629.79999998</v>
      </c>
    </row>
    <row r="29" spans="1:16" s="4" customFormat="1" ht="15.75" x14ac:dyDescent="0.25">
      <c r="A29" s="17" t="s">
        <v>18</v>
      </c>
      <c r="B29" s="18">
        <v>3200000</v>
      </c>
      <c r="C29" s="18">
        <v>4300000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334312</v>
      </c>
      <c r="K29" s="18">
        <v>35380</v>
      </c>
      <c r="L29" s="18">
        <v>8700</v>
      </c>
      <c r="M29" s="18">
        <v>0</v>
      </c>
      <c r="N29" s="18">
        <v>0</v>
      </c>
      <c r="O29" s="18">
        <v>0</v>
      </c>
      <c r="P29" s="14">
        <f t="shared" si="22"/>
        <v>1891270.4</v>
      </c>
    </row>
    <row r="30" spans="1:16" s="4" customFormat="1" ht="15.75" x14ac:dyDescent="0.25">
      <c r="A30" s="17" t="s">
        <v>19</v>
      </c>
      <c r="B30" s="18">
        <v>2500000</v>
      </c>
      <c r="C30" s="18">
        <v>6800000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28320</v>
      </c>
      <c r="K30" s="18">
        <v>1153332</v>
      </c>
      <c r="L30" s="18">
        <v>-11800</v>
      </c>
      <c r="M30" s="18">
        <v>0</v>
      </c>
      <c r="N30" s="18">
        <v>0</v>
      </c>
      <c r="O30" s="18">
        <v>0</v>
      </c>
      <c r="P30" s="14">
        <f t="shared" si="22"/>
        <v>1750144.8199999998</v>
      </c>
    </row>
    <row r="31" spans="1:16" s="4" customFormat="1" ht="15.75" x14ac:dyDescent="0.25">
      <c r="A31" s="17" t="s">
        <v>20</v>
      </c>
      <c r="B31" s="18">
        <v>36100000</v>
      </c>
      <c r="C31" s="18">
        <v>76149650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3552928</v>
      </c>
      <c r="K31" s="18">
        <v>948908.8</v>
      </c>
      <c r="L31" s="18">
        <v>17639341.399999999</v>
      </c>
      <c r="M31" s="18">
        <v>0</v>
      </c>
      <c r="N31" s="18">
        <v>0</v>
      </c>
      <c r="O31" s="18">
        <v>0</v>
      </c>
      <c r="P31" s="14">
        <f t="shared" si="22"/>
        <v>46170545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28850000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781000.08</v>
      </c>
      <c r="K33" s="18">
        <v>15900</v>
      </c>
      <c r="L33" s="18">
        <v>96040.17</v>
      </c>
      <c r="M33" s="18">
        <v>0</v>
      </c>
      <c r="N33" s="18">
        <v>0</v>
      </c>
      <c r="O33" s="18">
        <v>0</v>
      </c>
      <c r="P33" s="14">
        <f t="shared" si="22"/>
        <v>13819080.609999999</v>
      </c>
    </row>
    <row r="34" spans="1:16" s="4" customFormat="1" ht="15.75" x14ac:dyDescent="0.25">
      <c r="A34" s="17" t="s">
        <v>23</v>
      </c>
      <c r="B34" s="18">
        <v>6100000</v>
      </c>
      <c r="C34" s="18">
        <v>7300000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44122.559999999998</v>
      </c>
      <c r="K34" s="18">
        <v>88092.19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1946244.52</v>
      </c>
    </row>
    <row r="35" spans="1:16" s="4" customFormat="1" ht="15.75" x14ac:dyDescent="0.25">
      <c r="A35" s="17" t="s">
        <v>24</v>
      </c>
      <c r="B35" s="18">
        <v>23200000</v>
      </c>
      <c r="C35" s="18">
        <v>22700000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858786.3</v>
      </c>
      <c r="K35" s="18">
        <v>4177859.49</v>
      </c>
      <c r="L35" s="18">
        <v>156879.89000000001</v>
      </c>
      <c r="M35" s="18">
        <v>0</v>
      </c>
      <c r="N35" s="18">
        <v>0</v>
      </c>
      <c r="O35" s="18">
        <v>0</v>
      </c>
      <c r="P35" s="14">
        <f t="shared" si="22"/>
        <v>9323247.2000000011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157363753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3457047.34</v>
      </c>
      <c r="K37" s="18">
        <v>5741873.3499999996</v>
      </c>
      <c r="L37" s="18">
        <v>556143.53</v>
      </c>
      <c r="M37" s="18">
        <v>0</v>
      </c>
      <c r="N37" s="18">
        <v>0</v>
      </c>
      <c r="O37" s="18">
        <v>0</v>
      </c>
      <c r="P37" s="14">
        <f t="shared" si="22"/>
        <v>33140097.25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5212226392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704887501.61999989</v>
      </c>
      <c r="K54" s="14">
        <f t="shared" ref="K54" si="74">SUM(K55:K63)</f>
        <v>341624340.29000002</v>
      </c>
      <c r="L54" s="14">
        <f t="shared" ref="L54" si="75">SUM(L55:L63)</f>
        <v>152323448.13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2470638080.3899999</v>
      </c>
    </row>
    <row r="55" spans="1:16" s="4" customFormat="1" ht="15.75" x14ac:dyDescent="0.25">
      <c r="A55" s="17" t="s">
        <v>44</v>
      </c>
      <c r="B55" s="18">
        <v>19000000</v>
      </c>
      <c r="C55" s="18">
        <v>12109302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1410604.18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2771177.79</v>
      </c>
    </row>
    <row r="56" spans="1:16" s="4" customFormat="1" ht="15.75" x14ac:dyDescent="0.25">
      <c r="A56" s="17" t="s">
        <v>45</v>
      </c>
      <c r="B56" s="18">
        <v>100000</v>
      </c>
      <c r="C56" s="18">
        <v>250000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89621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114365.6</v>
      </c>
    </row>
    <row r="57" spans="1:16" s="4" customFormat="1" ht="15.75" x14ac:dyDescent="0.25">
      <c r="A57" s="17" t="s">
        <v>46</v>
      </c>
      <c r="B57" s="18">
        <v>200000</v>
      </c>
      <c r="C57" s="18">
        <v>400000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2587798418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303396883.33999997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303396883.33999997</v>
      </c>
    </row>
    <row r="59" spans="1:16" s="4" customFormat="1" ht="15.75" x14ac:dyDescent="0.25">
      <c r="A59" s="17" t="s">
        <v>48</v>
      </c>
      <c r="B59" s="18">
        <v>37200000</v>
      </c>
      <c r="C59" s="18">
        <v>5045372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376160.4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1435035.1099999999</v>
      </c>
    </row>
    <row r="60" spans="1:16" s="4" customFormat="1" ht="15.75" x14ac:dyDescent="0.25">
      <c r="A60" s="17" t="s">
        <v>49</v>
      </c>
      <c r="B60" s="18">
        <v>5000000</v>
      </c>
      <c r="C60" s="18">
        <v>6373300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-1836092.6</v>
      </c>
      <c r="K60" s="18">
        <v>1836092.6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3973299.2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2600250000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403237089.88</v>
      </c>
      <c r="K63" s="18">
        <v>338001483.11000001</v>
      </c>
      <c r="L63" s="18">
        <v>152323448.13</v>
      </c>
      <c r="M63" s="18">
        <v>0</v>
      </c>
      <c r="N63" s="18">
        <v>0</v>
      </c>
      <c r="O63" s="18">
        <v>0</v>
      </c>
      <c r="P63" s="14">
        <f t="shared" si="22"/>
        <v>2158947319.3499999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9716440118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408909840.25</v>
      </c>
      <c r="K64" s="14">
        <f t="shared" ref="K64" si="85">SUM(K65:K68)</f>
        <v>689557172.01999998</v>
      </c>
      <c r="L64" s="14">
        <f t="shared" ref="L64" si="86">SUM(L65:L68)</f>
        <v>261762845.66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4452293979.5500002</v>
      </c>
    </row>
    <row r="65" spans="1:16" s="4" customFormat="1" ht="15.75" x14ac:dyDescent="0.25">
      <c r="A65" s="17" t="s">
        <v>54</v>
      </c>
      <c r="B65" s="18">
        <v>20000000</v>
      </c>
      <c r="C65" s="18">
        <v>22000000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3889280.06</v>
      </c>
      <c r="L65" s="18">
        <v>367992</v>
      </c>
      <c r="M65" s="18">
        <v>0</v>
      </c>
      <c r="N65" s="18">
        <v>0</v>
      </c>
      <c r="O65" s="18">
        <v>0</v>
      </c>
      <c r="P65" s="14">
        <f t="shared" si="22"/>
        <v>14753178.01</v>
      </c>
    </row>
    <row r="66" spans="1:16" s="4" customFormat="1" ht="15.75" x14ac:dyDescent="0.25">
      <c r="A66" s="17" t="s">
        <v>55</v>
      </c>
      <c r="B66" s="18">
        <v>4546914117</v>
      </c>
      <c r="C66" s="18">
        <v>9694440118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408909840.25</v>
      </c>
      <c r="K66" s="18">
        <v>685667891.96000004</v>
      </c>
      <c r="L66" s="18">
        <v>261394853.66</v>
      </c>
      <c r="M66" s="18">
        <v>0</v>
      </c>
      <c r="N66" s="18">
        <v>0</v>
      </c>
      <c r="O66" s="18">
        <v>0</v>
      </c>
      <c r="P66" s="14">
        <f t="shared" si="22"/>
        <v>4437540801.54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20341706383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1444682508.2399998</v>
      </c>
      <c r="K85" s="21">
        <f t="shared" si="161"/>
        <v>1390868497.3899999</v>
      </c>
      <c r="L85" s="21">
        <f t="shared" si="161"/>
        <v>752728789.24000001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10415543934.309999</v>
      </c>
    </row>
    <row r="110" spans="1:14" s="4" customFormat="1" ht="23.25" x14ac:dyDescent="0.35">
      <c r="A110" s="2" t="s">
        <v>96</v>
      </c>
      <c r="B110" s="8"/>
      <c r="C110" s="8"/>
      <c r="D110" s="1"/>
      <c r="E110" s="1"/>
      <c r="F110" s="1"/>
      <c r="G110" s="1"/>
      <c r="H110" s="1"/>
      <c r="I110" s="1"/>
      <c r="J110" s="2"/>
      <c r="K110" s="3"/>
      <c r="L110" s="3"/>
      <c r="M110" s="3"/>
      <c r="N110" s="3"/>
    </row>
    <row r="111" spans="1:14" s="4" customFormat="1" ht="23.25" x14ac:dyDescent="0.35">
      <c r="A111" s="7" t="s">
        <v>97</v>
      </c>
      <c r="B111" s="9"/>
      <c r="C111" s="9"/>
      <c r="D111" s="6"/>
      <c r="E111" s="5"/>
      <c r="F111" s="5"/>
      <c r="G111" s="5"/>
      <c r="H111" s="5"/>
      <c r="I111" s="5"/>
      <c r="J111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38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2023-10-02T14:51:42Z</cp:lastPrinted>
  <dcterms:created xsi:type="dcterms:W3CDTF">2021-07-29T18:58:50Z</dcterms:created>
  <dcterms:modified xsi:type="dcterms:W3CDTF">2023-10-02T14:51:46Z</dcterms:modified>
</cp:coreProperties>
</file>